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calcChain.xml><?xml version="1.0" encoding="utf-8"?>
<calcChain xmlns="http://schemas.openxmlformats.org/spreadsheetml/2006/main">
  <c r="J69" i="1" l="1"/>
  <c r="J67" i="1"/>
  <c r="J66" i="1"/>
  <c r="J65" i="1"/>
  <c r="J64" i="1"/>
  <c r="J62" i="1"/>
  <c r="J61" i="1"/>
  <c r="J60" i="1"/>
  <c r="J59" i="1"/>
  <c r="J58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I56" i="1"/>
</calcChain>
</file>

<file path=xl/sharedStrings.xml><?xml version="1.0" encoding="utf-8"?>
<sst xmlns="http://schemas.openxmlformats.org/spreadsheetml/2006/main" count="108" uniqueCount="83">
  <si>
    <t>State Name</t>
  </si>
  <si>
    <t>State Mandatory Allocation</t>
  </si>
  <si>
    <t>Federal Share of Matching</t>
  </si>
  <si>
    <t>State MOE</t>
  </si>
  <si>
    <t>FY 2018 FMAP Rate</t>
  </si>
  <si>
    <t>State Share Matching Funds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</si>
  <si>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</si>
  <si>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</si>
  <si>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</si>
  <si>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</si>
  <si>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</si>
  <si>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</si>
  <si>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</si>
  <si>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</si>
  <si>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</si>
  <si>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</si>
  <si>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</si>
  <si>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</si>
  <si>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</si>
  <si>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</si>
  <si>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</si>
  <si>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</si>
  <si>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</si>
  <si>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</si>
  <si>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</si>
  <si>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</si>
  <si>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</si>
  <si>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</si>
  <si>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</si>
  <si>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</si>
  <si>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</si>
  <si>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</si>
  <si>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</si>
  <si>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</si>
  <si>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</si>
  <si>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</si>
  <si>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</si>
  <si>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</si>
  <si>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</si>
  <si>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</si>
  <si>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</si>
  <si>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</si>
  <si>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</si>
  <si>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</si>
  <si>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</si>
  <si>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</si>
  <si>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</si>
  <si>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</si>
  <si>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</si>
  <si>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</si>
  <si>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</si>
  <si>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</si>
  <si>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</si>
  <si>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</si>
  <si>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</si>
  <si>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</si>
  <si>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</si>
  <si>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</si>
  <si>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Sub Total States</t>
  </si>
  <si>
    <t>Territories</t>
  </si>
  <si>
    <t>American Samoa</t>
  </si>
  <si>
    <t>Guam</t>
  </si>
  <si>
    <t>N. Mariana Islands</t>
  </si>
  <si>
    <t>Virgin Islands</t>
  </si>
  <si>
    <t>Sub Total Territories</t>
  </si>
  <si>
    <t>Other</t>
  </si>
  <si>
    <t>Technical Assistance</t>
  </si>
  <si>
    <t>Research &amp; Evaluation</t>
  </si>
  <si>
    <t>Hotline &amp; Website</t>
  </si>
  <si>
    <t>States, Territories, Tribes, Other</t>
  </si>
  <si>
    <t>Totals</t>
  </si>
  <si>
    <t>1 The following statistics were used for the State allocations: population under 5 and population under 13 from the Census Bureau published Summer 2017; FY 2016 participants in Free and Reduced School Lunch Program from the Department of Agriculture; and Per Capita Personal Income for 2012, 2013 and 2014 from the Department of Commerce published April 2016.</t>
  </si>
  <si>
    <t>2 Unlike some prior fiscal years, the FY 2018 appropriations law does not include targeted funds for quality expansion, infant and toddler quality, or school-age/resource and referral.  States and Territories must meet an 8% quality spending requirement and 3% infant and toddler quality spending requirement for FY 2018. Tribes must meet a 7% quality spending requirement for FY 2018.</t>
  </si>
  <si>
    <t>3 Federal-Only Funds are the totals of Discretionary, Mandatory and the Federal Share of Matching Funds.</t>
  </si>
  <si>
    <t>4 Tribes were allocated $58,340,000 for Mandatory funds (2% of funds), $143,715,000 for Discretionary funds (2.75% of funds) and $156,780,000 (additional Discretionary funds in FY 2018).</t>
  </si>
  <si>
    <t>FY 2018 CCDF Allocations (Based on Appropriations)</t>
  </si>
  <si>
    <t>Total Federal Only</t>
  </si>
  <si>
    <t>Discretionary FY2017</t>
  </si>
  <si>
    <t xml:space="preserve">Total Federal-Only Funds </t>
  </si>
  <si>
    <t>Increase for FY2018
Discretionary</t>
  </si>
  <si>
    <t>Tribes</t>
  </si>
  <si>
    <t>FY2018 Discretionary</t>
  </si>
  <si>
    <t xml:space="preserve">FY2018 Discretionary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</si>
</sst>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4" formatCode="_(&quot;$&quot;* #,##0.00_);_(&quot;$&quot;* \(#,##0.00\);_(&quot;$&quot;* &quot;-&quot;??_);_(@_)"/>
    <numFmt numFmtId="168" formatCode="_(&quot;$&quot;* #,##0_);_(&quot;$&quot;* \(#,##0\);_(&quot;$&quot;* &quot;-&quot;??_);_(@_)"/>
    <numFmt numFmtId="169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68" fontId="3" fillId="0" borderId="1" xfId="1" applyNumberFormat="1" applyFont="1" applyBorder="1" applyAlignment="1">
      <alignment horizontal="right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6" fontId="3" fillId="0" borderId="1" xfId="0" applyNumberFormat="1" applyFont="1" applyBorder="1" applyAlignment="1">
      <alignment vertical="center" wrapText="1"/>
    </xf>
    <xf numFmtId="6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10" fontId="0" fillId="0" borderId="1" xfId="0" applyNumberFormat="1" applyBorder="1" applyAlignment="1">
      <alignment vertical="top" wrapText="1"/>
    </xf>
    <xf numFmtId="169" fontId="0" fillId="0" borderId="1" xfId="0" applyNumberFormat="1" applyBorder="1" applyAlignment="1">
      <alignment vertical="top" wrapText="1"/>
    </xf>
    <xf numFmtId="169" fontId="3" fillId="0" borderId="1" xfId="0" applyNumberFormat="1" applyFont="1" applyBorder="1" applyAlignment="1">
      <alignment vertical="top" wrapText="1"/>
    </xf>
    <xf numFmtId="169" fontId="0" fillId="0" borderId="1" xfId="0" applyNumberFormat="1" applyFont="1" applyFill="1" applyBorder="1" applyAlignment="1">
      <alignment horizontal="right" vertical="top" wrapText="1"/>
    </xf>
    <xf numFmtId="169" fontId="3" fillId="0" borderId="1" xfId="0" applyNumberFormat="1" applyFont="1" applyBorder="1" applyAlignment="1">
      <alignment horizontal="right" vertical="top" wrapText="1"/>
    </xf>
    <xf numFmtId="169" fontId="3" fillId="0" borderId="1" xfId="1" applyNumberFormat="1" applyFont="1" applyFill="1" applyBorder="1" applyAlignment="1">
      <alignment horizontal="right" vertical="top" wrapText="1"/>
    </xf>
    <xf numFmtId="169" fontId="0" fillId="0" borderId="1" xfId="0" applyNumberFormat="1" applyBorder="1" applyAlignment="1">
      <alignment horizontal="right" vertical="top" wrapText="1"/>
    </xf>
    <xf numFmtId="169" fontId="0" fillId="0" borderId="1" xfId="0" applyNumberFormat="1" applyBorder="1" applyAlignment="1">
      <alignment vertical="top"/>
    </xf>
    <xf numFmtId="169" fontId="3" fillId="0" borderId="1" xfId="0" applyNumberFormat="1" applyFont="1" applyBorder="1" applyAlignment="1">
      <alignment horizontal="right" vertical="top"/>
    </xf>
    <xf numFmtId="169" fontId="3" fillId="0" borderId="1" xfId="0" applyNumberFormat="1" applyFont="1" applyBorder="1" applyAlignment="1">
      <alignment vertical="top"/>
    </xf>
    <xf numFmtId="0" fontId="0" fillId="0" borderId="2" xfId="0" applyBorder="1"/>
    <xf numFmtId="6" fontId="3" fillId="0" borderId="1" xfId="0" applyNumberFormat="1" applyFont="1" applyBorder="1"/>
    <xf numFmtId="169" fontId="0" fillId="0" borderId="1" xfId="0" applyNumberFormat="1" applyFont="1" applyBorder="1" applyAlignment="1">
      <alignment horizontal="righ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tabSelected="1" workbookViewId="0">
      <selection activeCell="L12" sqref="L12"/>
    </sheetView>
  </sheetViews>
  <sheetFormatPr defaultRowHeight="14.4" x14ac:dyDescent="0.3"/>
  <cols>
    <col min="1" max="1" width="12.77734375" customWidth="1"/>
    <col min="2" max="2" width="15.77734375" customWidth="1"/>
    <col min="3" max="3" width="16.44140625" customWidth="1"/>
    <col min="4" max="4" width="13.109375" customWidth="1"/>
    <col min="5" max="5" width="10.33203125" customWidth="1"/>
    <col min="6" max="6" width="14.44140625" customWidth="1"/>
    <col min="7" max="7" width="15.5546875" customWidth="1"/>
    <col min="8" max="8" width="15.33203125" customWidth="1"/>
    <col min="9" max="9" width="14.77734375" customWidth="1"/>
    <col min="10" max="10" width="14.33203125" customWidth="1"/>
  </cols>
  <sheetData>
    <row r="1" spans="1:10" x14ac:dyDescent="0.3">
      <c r="A1" s="1" t="s">
        <v>75</v>
      </c>
    </row>
    <row r="3" spans="1:10" ht="41.4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82</v>
      </c>
      <c r="H3" s="8" t="s">
        <v>76</v>
      </c>
      <c r="I3" s="9" t="s">
        <v>77</v>
      </c>
      <c r="J3" s="9" t="s">
        <v>79</v>
      </c>
    </row>
    <row r="4" spans="1:10" x14ac:dyDescent="0.3">
      <c r="A4" s="3" t="s">
        <v>6</v>
      </c>
      <c r="B4" s="15">
        <v>16441707</v>
      </c>
      <c r="C4" s="15">
        <v>24673636</v>
      </c>
      <c r="D4" s="15">
        <v>6896417</v>
      </c>
      <c r="E4" s="14">
        <v>0.71440000000000003</v>
      </c>
      <c r="F4" s="15">
        <v>9863928</v>
      </c>
      <c r="G4" s="15">
        <v>93902726</v>
      </c>
      <c r="H4" s="15">
        <v>135018069</v>
      </c>
      <c r="I4" s="17">
        <v>53211567</v>
      </c>
      <c r="J4" s="15">
        <f>(G4-I4)</f>
        <v>40691159</v>
      </c>
    </row>
    <row r="5" spans="1:10" x14ac:dyDescent="0.3">
      <c r="A5" s="3" t="s">
        <v>7</v>
      </c>
      <c r="B5" s="15">
        <v>3544811</v>
      </c>
      <c r="C5" s="15">
        <v>4315556</v>
      </c>
      <c r="D5" s="15">
        <v>3544811</v>
      </c>
      <c r="E5" s="14">
        <v>0.5</v>
      </c>
      <c r="F5" s="15">
        <v>4315556</v>
      </c>
      <c r="G5" s="15">
        <v>9277417</v>
      </c>
      <c r="H5" s="15">
        <v>17137784</v>
      </c>
      <c r="I5" s="17">
        <v>5330830</v>
      </c>
      <c r="J5" s="15">
        <f t="shared" ref="J5:J56" si="0">(G5-I5)</f>
        <v>3946587</v>
      </c>
    </row>
    <row r="6" spans="1:10" x14ac:dyDescent="0.3">
      <c r="A6" s="3" t="s">
        <v>8</v>
      </c>
      <c r="B6" s="15">
        <v>19827025</v>
      </c>
      <c r="C6" s="15">
        <v>36696600</v>
      </c>
      <c r="D6" s="15">
        <v>10032936</v>
      </c>
      <c r="E6" s="14">
        <v>0.69889999999999997</v>
      </c>
      <c r="F6" s="15">
        <v>15809624</v>
      </c>
      <c r="G6" s="15">
        <v>127366736</v>
      </c>
      <c r="H6" s="15">
        <v>183890361</v>
      </c>
      <c r="I6" s="17">
        <v>71548419</v>
      </c>
      <c r="J6" s="15">
        <f t="shared" si="0"/>
        <v>55818317</v>
      </c>
    </row>
    <row r="7" spans="1:10" x14ac:dyDescent="0.3">
      <c r="A7" s="3" t="s">
        <v>9</v>
      </c>
      <c r="B7" s="15">
        <v>5300283</v>
      </c>
      <c r="C7" s="15">
        <v>15971037</v>
      </c>
      <c r="D7" s="15">
        <v>1886543</v>
      </c>
      <c r="E7" s="14">
        <v>0.7087</v>
      </c>
      <c r="F7" s="15">
        <v>6564644</v>
      </c>
      <c r="G7" s="15">
        <v>59340441</v>
      </c>
      <c r="H7" s="15">
        <v>80611761</v>
      </c>
      <c r="I7" s="17">
        <v>33627244</v>
      </c>
      <c r="J7" s="15">
        <f t="shared" si="0"/>
        <v>25713197</v>
      </c>
    </row>
    <row r="8" spans="1:10" x14ac:dyDescent="0.3">
      <c r="A8" s="3" t="s">
        <v>10</v>
      </c>
      <c r="B8" s="15">
        <v>85593217</v>
      </c>
      <c r="C8" s="15">
        <v>206960007</v>
      </c>
      <c r="D8" s="15">
        <v>85593217</v>
      </c>
      <c r="E8" s="14">
        <v>0.5</v>
      </c>
      <c r="F8" s="15">
        <v>206960007</v>
      </c>
      <c r="G8" s="15">
        <v>534677328</v>
      </c>
      <c r="H8" s="15">
        <v>827230552</v>
      </c>
      <c r="I8" s="17">
        <v>305025145</v>
      </c>
      <c r="J8" s="15">
        <f t="shared" si="0"/>
        <v>229652183</v>
      </c>
    </row>
    <row r="9" spans="1:10" x14ac:dyDescent="0.3">
      <c r="A9" s="3" t="s">
        <v>11</v>
      </c>
      <c r="B9" s="15">
        <v>10173800</v>
      </c>
      <c r="C9" s="15">
        <v>28614301</v>
      </c>
      <c r="D9" s="15">
        <v>8985901</v>
      </c>
      <c r="E9" s="14">
        <v>0.5</v>
      </c>
      <c r="F9" s="15">
        <v>28614301</v>
      </c>
      <c r="G9" s="15">
        <v>62825814</v>
      </c>
      <c r="H9" s="15">
        <v>101613915</v>
      </c>
      <c r="I9" s="17">
        <v>35388683</v>
      </c>
      <c r="J9" s="15">
        <f t="shared" si="0"/>
        <v>27437131</v>
      </c>
    </row>
    <row r="10" spans="1:10" x14ac:dyDescent="0.3">
      <c r="A10" s="3" t="s">
        <v>12</v>
      </c>
      <c r="B10" s="15">
        <v>18738357</v>
      </c>
      <c r="C10" s="15">
        <v>16618286</v>
      </c>
      <c r="D10" s="15">
        <v>18738358</v>
      </c>
      <c r="E10" s="14">
        <v>0.5</v>
      </c>
      <c r="F10" s="15">
        <v>16618286</v>
      </c>
      <c r="G10" s="15">
        <v>32625575</v>
      </c>
      <c r="H10" s="15">
        <v>67982218</v>
      </c>
      <c r="I10" s="17">
        <v>18403626</v>
      </c>
      <c r="J10" s="15">
        <f t="shared" si="0"/>
        <v>14221949</v>
      </c>
    </row>
    <row r="11" spans="1:10" x14ac:dyDescent="0.3">
      <c r="A11" s="3" t="s">
        <v>13</v>
      </c>
      <c r="B11" s="15">
        <v>5179330</v>
      </c>
      <c r="C11" s="15">
        <v>4624540</v>
      </c>
      <c r="D11" s="15">
        <v>5179325</v>
      </c>
      <c r="E11" s="14">
        <v>0.56430000000000002</v>
      </c>
      <c r="F11" s="15">
        <v>3570640</v>
      </c>
      <c r="G11" s="15">
        <v>13541907</v>
      </c>
      <c r="H11" s="15">
        <v>23345777</v>
      </c>
      <c r="I11" s="17">
        <v>7673726</v>
      </c>
      <c r="J11" s="15">
        <f t="shared" si="0"/>
        <v>5868181</v>
      </c>
    </row>
    <row r="12" spans="1:10" ht="28.8" x14ac:dyDescent="0.3">
      <c r="A12" s="3" t="s">
        <v>14</v>
      </c>
      <c r="B12" s="15">
        <v>4566974</v>
      </c>
      <c r="C12" s="15">
        <v>2911593</v>
      </c>
      <c r="D12" s="15">
        <v>4566972</v>
      </c>
      <c r="E12" s="14">
        <v>0.7</v>
      </c>
      <c r="F12" s="15">
        <v>1247826</v>
      </c>
      <c r="G12" s="15">
        <v>8291432</v>
      </c>
      <c r="H12" s="15">
        <v>15769999</v>
      </c>
      <c r="I12" s="17">
        <v>4613753</v>
      </c>
      <c r="J12" s="15">
        <f t="shared" si="0"/>
        <v>3677679</v>
      </c>
    </row>
    <row r="13" spans="1:10" x14ac:dyDescent="0.3">
      <c r="A13" s="3" t="s">
        <v>15</v>
      </c>
      <c r="B13" s="15">
        <v>43026524</v>
      </c>
      <c r="C13" s="15">
        <v>91997705</v>
      </c>
      <c r="D13" s="15">
        <v>33415872</v>
      </c>
      <c r="E13" s="14">
        <v>0.6179</v>
      </c>
      <c r="F13" s="15">
        <v>56889987</v>
      </c>
      <c r="G13" s="15">
        <v>306029738</v>
      </c>
      <c r="H13" s="15">
        <v>441053967</v>
      </c>
      <c r="I13" s="17">
        <v>168392993</v>
      </c>
      <c r="J13" s="15">
        <f t="shared" si="0"/>
        <v>137636745</v>
      </c>
    </row>
    <row r="14" spans="1:10" x14ac:dyDescent="0.3">
      <c r="A14" s="3" t="s">
        <v>16</v>
      </c>
      <c r="B14" s="15">
        <v>36548223</v>
      </c>
      <c r="C14" s="15">
        <v>56444971</v>
      </c>
      <c r="D14" s="15">
        <v>22182651</v>
      </c>
      <c r="E14" s="14">
        <v>0.68500000000000005</v>
      </c>
      <c r="F14" s="15">
        <v>25956447</v>
      </c>
      <c r="G14" s="15">
        <v>210638581</v>
      </c>
      <c r="H14" s="15">
        <v>303631775</v>
      </c>
      <c r="I14" s="17">
        <v>119098590</v>
      </c>
      <c r="J14" s="15">
        <f t="shared" si="0"/>
        <v>91539991</v>
      </c>
    </row>
    <row r="15" spans="1:10" x14ac:dyDescent="0.3">
      <c r="A15" s="3" t="s">
        <v>17</v>
      </c>
      <c r="B15" s="15">
        <v>4971633</v>
      </c>
      <c r="C15" s="15">
        <v>7257124</v>
      </c>
      <c r="D15" s="15">
        <v>4971630</v>
      </c>
      <c r="E15" s="14">
        <v>0.54779999999999995</v>
      </c>
      <c r="F15" s="15">
        <v>5990638</v>
      </c>
      <c r="G15" s="15">
        <v>17880980</v>
      </c>
      <c r="H15" s="15">
        <v>30109737</v>
      </c>
      <c r="I15" s="17">
        <v>10253716</v>
      </c>
      <c r="J15" s="15">
        <f t="shared" si="0"/>
        <v>7627264</v>
      </c>
    </row>
    <row r="16" spans="1:10" x14ac:dyDescent="0.3">
      <c r="A16" s="3" t="s">
        <v>18</v>
      </c>
      <c r="B16" s="15">
        <v>2867578</v>
      </c>
      <c r="C16" s="15">
        <v>9800257</v>
      </c>
      <c r="D16" s="15">
        <v>1175819</v>
      </c>
      <c r="E16" s="14">
        <v>0.7117</v>
      </c>
      <c r="F16" s="15">
        <v>3969951</v>
      </c>
      <c r="G16" s="15">
        <v>29873179</v>
      </c>
      <c r="H16" s="15">
        <v>42541014</v>
      </c>
      <c r="I16" s="17">
        <v>16761609</v>
      </c>
      <c r="J16" s="15">
        <f t="shared" si="0"/>
        <v>13111570</v>
      </c>
    </row>
    <row r="17" spans="1:10" x14ac:dyDescent="0.3">
      <c r="A17" s="3" t="s">
        <v>19</v>
      </c>
      <c r="B17" s="15">
        <v>56873824</v>
      </c>
      <c r="C17" s="15">
        <v>66328691</v>
      </c>
      <c r="D17" s="15">
        <v>56873825</v>
      </c>
      <c r="E17" s="14">
        <v>0.50739999999999996</v>
      </c>
      <c r="F17" s="15">
        <v>64393995</v>
      </c>
      <c r="G17" s="15">
        <v>173407482</v>
      </c>
      <c r="H17" s="15">
        <v>296609997</v>
      </c>
      <c r="I17" s="17">
        <v>99949491</v>
      </c>
      <c r="J17" s="15">
        <f t="shared" si="0"/>
        <v>73457991</v>
      </c>
    </row>
    <row r="18" spans="1:10" x14ac:dyDescent="0.3">
      <c r="A18" s="3" t="s">
        <v>20</v>
      </c>
      <c r="B18" s="15">
        <v>26181999</v>
      </c>
      <c r="C18" s="15">
        <v>35447933</v>
      </c>
      <c r="D18" s="15">
        <v>15356947</v>
      </c>
      <c r="E18" s="14">
        <v>0.65590000000000004</v>
      </c>
      <c r="F18" s="15">
        <v>18596789</v>
      </c>
      <c r="G18" s="15">
        <v>114207271</v>
      </c>
      <c r="H18" s="15">
        <v>175837203</v>
      </c>
      <c r="I18" s="17">
        <v>64661860</v>
      </c>
      <c r="J18" s="15">
        <f t="shared" si="0"/>
        <v>49545411</v>
      </c>
    </row>
    <row r="19" spans="1:10" x14ac:dyDescent="0.3">
      <c r="A19" s="3" t="s">
        <v>21</v>
      </c>
      <c r="B19" s="15">
        <v>8507792</v>
      </c>
      <c r="C19" s="15">
        <v>16531482</v>
      </c>
      <c r="D19" s="15">
        <v>5078586</v>
      </c>
      <c r="E19" s="14">
        <v>0.58479999999999999</v>
      </c>
      <c r="F19" s="15">
        <v>11737126</v>
      </c>
      <c r="G19" s="15">
        <v>43857593</v>
      </c>
      <c r="H19" s="15">
        <v>68896867</v>
      </c>
      <c r="I19" s="17">
        <v>24583773</v>
      </c>
      <c r="J19" s="15">
        <f t="shared" si="0"/>
        <v>19273820</v>
      </c>
    </row>
    <row r="20" spans="1:10" x14ac:dyDescent="0.3">
      <c r="A20" s="3" t="s">
        <v>22</v>
      </c>
      <c r="B20" s="15">
        <v>9811721</v>
      </c>
      <c r="C20" s="15">
        <v>16404238</v>
      </c>
      <c r="D20" s="15">
        <v>6673024</v>
      </c>
      <c r="E20" s="14">
        <v>0.5474</v>
      </c>
      <c r="F20" s="15">
        <v>13563314</v>
      </c>
      <c r="G20" s="15">
        <v>45103638</v>
      </c>
      <c r="H20" s="15">
        <v>71319597</v>
      </c>
      <c r="I20" s="17">
        <v>25907113</v>
      </c>
      <c r="J20" s="15">
        <f t="shared" si="0"/>
        <v>19196525</v>
      </c>
    </row>
    <row r="21" spans="1:10" x14ac:dyDescent="0.3">
      <c r="A21" s="3" t="s">
        <v>23</v>
      </c>
      <c r="B21" s="15">
        <v>16701653</v>
      </c>
      <c r="C21" s="15">
        <v>22889676</v>
      </c>
      <c r="D21" s="15">
        <v>7274537</v>
      </c>
      <c r="E21" s="14">
        <v>0.7117</v>
      </c>
      <c r="F21" s="15">
        <v>9272297</v>
      </c>
      <c r="G21" s="15">
        <v>94468846</v>
      </c>
      <c r="H21" s="15">
        <v>134060175</v>
      </c>
      <c r="I21" s="17">
        <v>51659553</v>
      </c>
      <c r="J21" s="15">
        <f t="shared" si="0"/>
        <v>42809293</v>
      </c>
    </row>
    <row r="22" spans="1:10" x14ac:dyDescent="0.3">
      <c r="A22" s="3" t="s">
        <v>24</v>
      </c>
      <c r="B22" s="15">
        <v>13864552</v>
      </c>
      <c r="C22" s="15">
        <v>25410966</v>
      </c>
      <c r="D22" s="15">
        <v>5219488</v>
      </c>
      <c r="E22" s="14">
        <v>0.63690000000000002</v>
      </c>
      <c r="F22" s="15">
        <v>14486924</v>
      </c>
      <c r="G22" s="15">
        <v>90660592</v>
      </c>
      <c r="H22" s="15">
        <v>129936110</v>
      </c>
      <c r="I22" s="17">
        <v>50190947</v>
      </c>
      <c r="J22" s="15">
        <f t="shared" si="0"/>
        <v>40469645</v>
      </c>
    </row>
    <row r="23" spans="1:10" x14ac:dyDescent="0.3">
      <c r="A23" s="3" t="s">
        <v>25</v>
      </c>
      <c r="B23" s="15">
        <v>3018598</v>
      </c>
      <c r="C23" s="15">
        <v>5634291</v>
      </c>
      <c r="D23" s="15">
        <v>1749818</v>
      </c>
      <c r="E23" s="14">
        <v>0.64339999999999997</v>
      </c>
      <c r="F23" s="15">
        <v>3122767</v>
      </c>
      <c r="G23" s="15">
        <v>16072837</v>
      </c>
      <c r="H23" s="15">
        <v>24725726</v>
      </c>
      <c r="I23" s="17">
        <v>9058151</v>
      </c>
      <c r="J23" s="15">
        <f t="shared" si="0"/>
        <v>7014686</v>
      </c>
    </row>
    <row r="24" spans="1:10" x14ac:dyDescent="0.3">
      <c r="A24" s="3" t="s">
        <v>26</v>
      </c>
      <c r="B24" s="15">
        <v>23301407</v>
      </c>
      <c r="C24" s="15">
        <v>30489635</v>
      </c>
      <c r="D24" s="15">
        <v>23301407</v>
      </c>
      <c r="E24" s="14">
        <v>0.5</v>
      </c>
      <c r="F24" s="15">
        <v>30489635</v>
      </c>
      <c r="G24" s="15">
        <v>64810088</v>
      </c>
      <c r="H24" s="15">
        <v>118601130</v>
      </c>
      <c r="I24" s="17">
        <v>36159418</v>
      </c>
      <c r="J24" s="15">
        <f t="shared" si="0"/>
        <v>28650670</v>
      </c>
    </row>
    <row r="25" spans="1:10" ht="16.8" customHeight="1" x14ac:dyDescent="0.3">
      <c r="A25" s="3" t="s">
        <v>27</v>
      </c>
      <c r="B25" s="15">
        <v>44973373</v>
      </c>
      <c r="C25" s="15">
        <v>30764736</v>
      </c>
      <c r="D25" s="15">
        <v>44973368</v>
      </c>
      <c r="E25" s="14">
        <v>0.5</v>
      </c>
      <c r="F25" s="15">
        <v>30764736</v>
      </c>
      <c r="G25" s="15">
        <v>64171177</v>
      </c>
      <c r="H25" s="15">
        <v>139909286</v>
      </c>
      <c r="I25" s="17">
        <v>35600524</v>
      </c>
      <c r="J25" s="15">
        <f t="shared" si="0"/>
        <v>28570653</v>
      </c>
    </row>
    <row r="26" spans="1:10" x14ac:dyDescent="0.3">
      <c r="A26" s="3" t="s">
        <v>28</v>
      </c>
      <c r="B26" s="15">
        <v>32081922</v>
      </c>
      <c r="C26" s="15">
        <v>48724167</v>
      </c>
      <c r="D26" s="15">
        <v>24411364</v>
      </c>
      <c r="E26" s="14">
        <v>0.64780000000000004</v>
      </c>
      <c r="F26" s="15">
        <v>26490663</v>
      </c>
      <c r="G26" s="15">
        <v>147369719</v>
      </c>
      <c r="H26" s="15">
        <v>228175808</v>
      </c>
      <c r="I26" s="17">
        <v>84093752</v>
      </c>
      <c r="J26" s="15">
        <f t="shared" si="0"/>
        <v>63275967</v>
      </c>
    </row>
    <row r="27" spans="1:10" x14ac:dyDescent="0.3">
      <c r="A27" s="3" t="s">
        <v>29</v>
      </c>
      <c r="B27" s="15">
        <v>23367543</v>
      </c>
      <c r="C27" s="15">
        <v>29250329</v>
      </c>
      <c r="D27" s="15">
        <v>19690299</v>
      </c>
      <c r="E27" s="14">
        <v>0.5</v>
      </c>
      <c r="F27" s="15">
        <v>29250329</v>
      </c>
      <c r="G27" s="15">
        <v>68317792</v>
      </c>
      <c r="H27" s="15">
        <v>120935664</v>
      </c>
      <c r="I27" s="17">
        <v>38301126</v>
      </c>
      <c r="J27" s="15">
        <f t="shared" si="0"/>
        <v>30016666</v>
      </c>
    </row>
    <row r="28" spans="1:10" x14ac:dyDescent="0.3">
      <c r="A28" s="3" t="s">
        <v>30</v>
      </c>
      <c r="B28" s="15">
        <v>6293116</v>
      </c>
      <c r="C28" s="15">
        <v>16421511</v>
      </c>
      <c r="D28" s="15">
        <v>1715430</v>
      </c>
      <c r="E28" s="14">
        <v>0.75649999999999995</v>
      </c>
      <c r="F28" s="15">
        <v>5285708</v>
      </c>
      <c r="G28" s="15">
        <v>69169604</v>
      </c>
      <c r="H28" s="15">
        <v>91884231</v>
      </c>
      <c r="I28" s="17">
        <v>39441663</v>
      </c>
      <c r="J28" s="15">
        <f t="shared" si="0"/>
        <v>29727941</v>
      </c>
    </row>
    <row r="29" spans="1:10" x14ac:dyDescent="0.3">
      <c r="A29" s="3" t="s">
        <v>31</v>
      </c>
      <c r="B29" s="15">
        <v>24668568</v>
      </c>
      <c r="C29" s="15">
        <v>31383743</v>
      </c>
      <c r="D29" s="15">
        <v>16548755</v>
      </c>
      <c r="E29" s="14">
        <v>0.64610000000000001</v>
      </c>
      <c r="F29" s="15">
        <v>17190383</v>
      </c>
      <c r="G29" s="15">
        <v>94838673</v>
      </c>
      <c r="H29" s="15">
        <v>150890984</v>
      </c>
      <c r="I29" s="17">
        <v>53776359</v>
      </c>
      <c r="J29" s="15">
        <f t="shared" si="0"/>
        <v>41062314</v>
      </c>
    </row>
    <row r="30" spans="1:10" x14ac:dyDescent="0.3">
      <c r="A30" s="3" t="s">
        <v>32</v>
      </c>
      <c r="B30" s="15">
        <v>3190691</v>
      </c>
      <c r="C30" s="15">
        <v>5156806</v>
      </c>
      <c r="D30" s="15">
        <v>1313990</v>
      </c>
      <c r="E30" s="14">
        <v>0.65380000000000005</v>
      </c>
      <c r="F30" s="15">
        <v>2730631</v>
      </c>
      <c r="G30" s="15">
        <v>14637868</v>
      </c>
      <c r="H30" s="15">
        <v>22985365</v>
      </c>
      <c r="I30" s="17">
        <v>8062011</v>
      </c>
      <c r="J30" s="15">
        <f t="shared" si="0"/>
        <v>6575857</v>
      </c>
    </row>
    <row r="31" spans="1:10" x14ac:dyDescent="0.3">
      <c r="A31" s="3" t="s">
        <v>33</v>
      </c>
      <c r="B31" s="15">
        <v>10594637</v>
      </c>
      <c r="C31" s="15">
        <v>10810607</v>
      </c>
      <c r="D31" s="15">
        <v>6498998</v>
      </c>
      <c r="E31" s="14">
        <v>0.52549999999999997</v>
      </c>
      <c r="F31" s="15">
        <v>9761433</v>
      </c>
      <c r="G31" s="15">
        <v>27999235</v>
      </c>
      <c r="H31" s="15">
        <v>49404479</v>
      </c>
      <c r="I31" s="17">
        <v>15608411</v>
      </c>
      <c r="J31" s="15">
        <f t="shared" si="0"/>
        <v>12390824</v>
      </c>
    </row>
    <row r="32" spans="1:10" x14ac:dyDescent="0.3">
      <c r="A32" s="3" t="s">
        <v>34</v>
      </c>
      <c r="B32" s="15">
        <v>2580422</v>
      </c>
      <c r="C32" s="15">
        <v>15196514</v>
      </c>
      <c r="D32" s="15">
        <v>2580421</v>
      </c>
      <c r="E32" s="14">
        <v>0.65749999999999997</v>
      </c>
      <c r="F32" s="15">
        <v>7916055</v>
      </c>
      <c r="G32" s="15">
        <v>47173933</v>
      </c>
      <c r="H32" s="15">
        <v>64950869</v>
      </c>
      <c r="I32" s="17">
        <v>25644183</v>
      </c>
      <c r="J32" s="15">
        <f t="shared" si="0"/>
        <v>21529750</v>
      </c>
    </row>
    <row r="33" spans="1:10" ht="28.8" x14ac:dyDescent="0.3">
      <c r="A33" s="3" t="s">
        <v>35</v>
      </c>
      <c r="B33" s="15">
        <v>4581870</v>
      </c>
      <c r="C33" s="15">
        <v>5729164</v>
      </c>
      <c r="D33" s="15">
        <v>4581866</v>
      </c>
      <c r="E33" s="14">
        <v>0.5</v>
      </c>
      <c r="F33" s="15">
        <v>5729164</v>
      </c>
      <c r="G33" s="15">
        <v>10372129</v>
      </c>
      <c r="H33" s="15">
        <v>20683163</v>
      </c>
      <c r="I33" s="17">
        <v>5950074</v>
      </c>
      <c r="J33" s="15">
        <f t="shared" si="0"/>
        <v>4422055</v>
      </c>
    </row>
    <row r="34" spans="1:10" x14ac:dyDescent="0.3">
      <c r="A34" s="3" t="s">
        <v>36</v>
      </c>
      <c r="B34" s="15">
        <v>26374178</v>
      </c>
      <c r="C34" s="15">
        <v>44613990</v>
      </c>
      <c r="D34" s="15">
        <v>26374178</v>
      </c>
      <c r="E34" s="14">
        <v>0.5</v>
      </c>
      <c r="F34" s="15">
        <v>44613990</v>
      </c>
      <c r="G34" s="15">
        <v>89946871</v>
      </c>
      <c r="H34" s="15">
        <v>160935039</v>
      </c>
      <c r="I34" s="17">
        <v>51268591</v>
      </c>
      <c r="J34" s="15">
        <f t="shared" si="0"/>
        <v>38678280</v>
      </c>
    </row>
    <row r="35" spans="1:10" x14ac:dyDescent="0.3">
      <c r="A35" s="3" t="s">
        <v>37</v>
      </c>
      <c r="B35" s="15">
        <v>8307587</v>
      </c>
      <c r="C35" s="15">
        <v>11297990</v>
      </c>
      <c r="D35" s="15">
        <v>2895259</v>
      </c>
      <c r="E35" s="14">
        <v>0.72160000000000002</v>
      </c>
      <c r="F35" s="15">
        <v>4358870</v>
      </c>
      <c r="G35" s="15">
        <v>42780201</v>
      </c>
      <c r="H35" s="15">
        <v>62385778</v>
      </c>
      <c r="I35" s="17">
        <v>24266523</v>
      </c>
      <c r="J35" s="15">
        <f t="shared" si="0"/>
        <v>18513678</v>
      </c>
    </row>
    <row r="36" spans="1:10" x14ac:dyDescent="0.3">
      <c r="A36" s="3" t="s">
        <v>38</v>
      </c>
      <c r="B36" s="15">
        <v>101983998</v>
      </c>
      <c r="C36" s="15">
        <v>94997993</v>
      </c>
      <c r="D36" s="15">
        <v>101983998</v>
      </c>
      <c r="E36" s="14">
        <v>0.5</v>
      </c>
      <c r="F36" s="15">
        <v>94997993</v>
      </c>
      <c r="G36" s="15">
        <v>225199802</v>
      </c>
      <c r="H36" s="15">
        <v>422181793</v>
      </c>
      <c r="I36" s="17">
        <v>128772569</v>
      </c>
      <c r="J36" s="15">
        <f t="shared" si="0"/>
        <v>96427233</v>
      </c>
    </row>
    <row r="37" spans="1:10" ht="28.8" x14ac:dyDescent="0.3">
      <c r="A37" s="3" t="s">
        <v>39</v>
      </c>
      <c r="B37" s="15">
        <v>69639228</v>
      </c>
      <c r="C37" s="15">
        <v>51559199</v>
      </c>
      <c r="D37" s="15">
        <v>37927282</v>
      </c>
      <c r="E37" s="14">
        <v>0.67610000000000003</v>
      </c>
      <c r="F37" s="15">
        <v>24700524</v>
      </c>
      <c r="G37" s="15">
        <v>170866916</v>
      </c>
      <c r="H37" s="15">
        <v>292065343</v>
      </c>
      <c r="I37" s="17">
        <v>96485950</v>
      </c>
      <c r="J37" s="15">
        <f t="shared" si="0"/>
        <v>74380966</v>
      </c>
    </row>
    <row r="38" spans="1:10" x14ac:dyDescent="0.3">
      <c r="A38" s="3" t="s">
        <v>40</v>
      </c>
      <c r="B38" s="15">
        <v>2506022</v>
      </c>
      <c r="C38" s="15">
        <v>4110145</v>
      </c>
      <c r="D38" s="15">
        <v>1017036</v>
      </c>
      <c r="E38" s="14">
        <v>0.5</v>
      </c>
      <c r="F38" s="15">
        <v>4110145</v>
      </c>
      <c r="G38" s="15">
        <v>8161175</v>
      </c>
      <c r="H38" s="15">
        <v>14777342</v>
      </c>
      <c r="I38" s="17">
        <v>4452984</v>
      </c>
      <c r="J38" s="15">
        <f t="shared" si="0"/>
        <v>3708191</v>
      </c>
    </row>
    <row r="39" spans="1:10" x14ac:dyDescent="0.3">
      <c r="A39" s="3" t="s">
        <v>41</v>
      </c>
      <c r="B39" s="15">
        <v>70124656</v>
      </c>
      <c r="C39" s="15">
        <v>58581064</v>
      </c>
      <c r="D39" s="15">
        <v>45403943</v>
      </c>
      <c r="E39" s="14">
        <v>0.62780000000000002</v>
      </c>
      <c r="F39" s="15">
        <v>34730602</v>
      </c>
      <c r="G39" s="15">
        <v>169416191</v>
      </c>
      <c r="H39" s="15">
        <v>298121911</v>
      </c>
      <c r="I39" s="17">
        <v>96109356</v>
      </c>
      <c r="J39" s="15">
        <f t="shared" si="0"/>
        <v>73306835</v>
      </c>
    </row>
    <row r="40" spans="1:10" x14ac:dyDescent="0.3">
      <c r="A40" s="3" t="s">
        <v>42</v>
      </c>
      <c r="B40" s="15">
        <v>24909979</v>
      </c>
      <c r="C40" s="15">
        <v>22019996</v>
      </c>
      <c r="D40" s="15">
        <v>10630233</v>
      </c>
      <c r="E40" s="14">
        <v>0.5857</v>
      </c>
      <c r="F40" s="15">
        <v>15576036</v>
      </c>
      <c r="G40" s="15">
        <v>71079760</v>
      </c>
      <c r="H40" s="15">
        <v>118009735</v>
      </c>
      <c r="I40" s="17">
        <v>39418116</v>
      </c>
      <c r="J40" s="15">
        <f t="shared" si="0"/>
        <v>31661644</v>
      </c>
    </row>
    <row r="41" spans="1:10" x14ac:dyDescent="0.3">
      <c r="A41" s="3" t="s">
        <v>43</v>
      </c>
      <c r="B41" s="15">
        <v>19408790</v>
      </c>
      <c r="C41" s="15">
        <v>19481591</v>
      </c>
      <c r="D41" s="15">
        <v>11714966</v>
      </c>
      <c r="E41" s="14">
        <v>0.63619999999999999</v>
      </c>
      <c r="F41" s="15">
        <v>11140212</v>
      </c>
      <c r="G41" s="15">
        <v>58533547</v>
      </c>
      <c r="H41" s="15">
        <v>97423928</v>
      </c>
      <c r="I41" s="17">
        <v>32418277</v>
      </c>
      <c r="J41" s="15">
        <f t="shared" si="0"/>
        <v>26115270</v>
      </c>
    </row>
    <row r="42" spans="1:10" x14ac:dyDescent="0.3">
      <c r="A42" s="3" t="s">
        <v>44</v>
      </c>
      <c r="B42" s="15">
        <v>55336804</v>
      </c>
      <c r="C42" s="15">
        <v>60002110</v>
      </c>
      <c r="D42" s="15">
        <v>46629051</v>
      </c>
      <c r="E42" s="14">
        <v>0.51819999999999999</v>
      </c>
      <c r="F42" s="15">
        <v>55787373</v>
      </c>
      <c r="G42" s="15">
        <v>150725919</v>
      </c>
      <c r="H42" s="15">
        <v>266064833</v>
      </c>
      <c r="I42" s="17">
        <v>84194586</v>
      </c>
      <c r="J42" s="15">
        <f t="shared" si="0"/>
        <v>66531333</v>
      </c>
    </row>
    <row r="43" spans="1:10" x14ac:dyDescent="0.3">
      <c r="A43" s="3" t="s">
        <v>45</v>
      </c>
      <c r="B43" s="15">
        <v>0</v>
      </c>
      <c r="C43" s="15">
        <v>0</v>
      </c>
      <c r="D43" s="15">
        <v>0</v>
      </c>
      <c r="E43" s="14">
        <v>0.55000000000000004</v>
      </c>
      <c r="F43" s="15">
        <v>0</v>
      </c>
      <c r="G43" s="15">
        <v>52766615</v>
      </c>
      <c r="H43" s="15">
        <v>52766615</v>
      </c>
      <c r="I43" s="17">
        <v>32119537</v>
      </c>
      <c r="J43" s="15">
        <f t="shared" si="0"/>
        <v>20647078</v>
      </c>
    </row>
    <row r="44" spans="1:10" x14ac:dyDescent="0.3">
      <c r="A44" s="3" t="s">
        <v>46</v>
      </c>
      <c r="B44" s="15">
        <v>6633774</v>
      </c>
      <c r="C44" s="15">
        <v>4668446</v>
      </c>
      <c r="D44" s="15">
        <v>5321126</v>
      </c>
      <c r="E44" s="14">
        <v>0.51449999999999996</v>
      </c>
      <c r="F44" s="15">
        <v>4405307</v>
      </c>
      <c r="G44" s="15">
        <v>11766819</v>
      </c>
      <c r="H44" s="15">
        <v>23069039</v>
      </c>
      <c r="I44" s="17">
        <v>6598817</v>
      </c>
      <c r="J44" s="15">
        <f t="shared" si="0"/>
        <v>5168002</v>
      </c>
    </row>
    <row r="45" spans="1:10" ht="28.8" x14ac:dyDescent="0.3">
      <c r="A45" s="3" t="s">
        <v>47</v>
      </c>
      <c r="B45" s="15">
        <v>9867439</v>
      </c>
      <c r="C45" s="15">
        <v>24674518</v>
      </c>
      <c r="D45" s="15">
        <v>4085269</v>
      </c>
      <c r="E45" s="14">
        <v>0.71579999999999999</v>
      </c>
      <c r="F45" s="15">
        <v>9796728</v>
      </c>
      <c r="G45" s="15">
        <v>90730841</v>
      </c>
      <c r="H45" s="15">
        <v>125272798</v>
      </c>
      <c r="I45" s="17">
        <v>50745932</v>
      </c>
      <c r="J45" s="15">
        <f t="shared" si="0"/>
        <v>39984909</v>
      </c>
    </row>
    <row r="46" spans="1:10" x14ac:dyDescent="0.3">
      <c r="A46" s="3" t="s">
        <v>48</v>
      </c>
      <c r="B46" s="15">
        <v>1710801</v>
      </c>
      <c r="C46" s="15">
        <v>4923342</v>
      </c>
      <c r="D46" s="15">
        <v>802914</v>
      </c>
      <c r="E46" s="14">
        <v>0.5534</v>
      </c>
      <c r="F46" s="15">
        <v>3973192</v>
      </c>
      <c r="G46" s="15">
        <v>12809118</v>
      </c>
      <c r="H46" s="15">
        <v>19443261</v>
      </c>
      <c r="I46" s="17">
        <v>7204792</v>
      </c>
      <c r="J46" s="15">
        <f t="shared" si="0"/>
        <v>5604326</v>
      </c>
    </row>
    <row r="47" spans="1:10" x14ac:dyDescent="0.3">
      <c r="A47" s="3" t="s">
        <v>49</v>
      </c>
      <c r="B47" s="15">
        <v>37702188</v>
      </c>
      <c r="C47" s="15">
        <v>33745419</v>
      </c>
      <c r="D47" s="15">
        <v>18975782</v>
      </c>
      <c r="E47" s="14">
        <v>0.65820000000000001</v>
      </c>
      <c r="F47" s="15">
        <v>17523829</v>
      </c>
      <c r="G47" s="15">
        <v>118818813</v>
      </c>
      <c r="H47" s="15">
        <v>190266420</v>
      </c>
      <c r="I47" s="17">
        <v>66923895</v>
      </c>
      <c r="J47" s="15">
        <f t="shared" si="0"/>
        <v>51894918</v>
      </c>
    </row>
    <row r="48" spans="1:10" x14ac:dyDescent="0.3">
      <c r="A48" s="3" t="s">
        <v>50</v>
      </c>
      <c r="B48" s="15">
        <v>59844129</v>
      </c>
      <c r="C48" s="15">
        <v>164693762</v>
      </c>
      <c r="D48" s="15">
        <v>34681421</v>
      </c>
      <c r="E48" s="14">
        <v>0.56879999999999997</v>
      </c>
      <c r="F48" s="15">
        <v>124852233</v>
      </c>
      <c r="G48" s="15">
        <v>522665445</v>
      </c>
      <c r="H48" s="15">
        <v>747203336</v>
      </c>
      <c r="I48" s="17">
        <v>292749787</v>
      </c>
      <c r="J48" s="15">
        <f t="shared" si="0"/>
        <v>229915658</v>
      </c>
    </row>
    <row r="49" spans="1:10" x14ac:dyDescent="0.3">
      <c r="A49" s="3" t="s">
        <v>51</v>
      </c>
      <c r="B49" s="15">
        <v>12591564</v>
      </c>
      <c r="C49" s="15">
        <v>21081100</v>
      </c>
      <c r="D49" s="15">
        <v>4474923</v>
      </c>
      <c r="E49" s="14">
        <v>0.7026</v>
      </c>
      <c r="F49" s="15">
        <v>8923312</v>
      </c>
      <c r="G49" s="15">
        <v>58755340</v>
      </c>
      <c r="H49" s="15">
        <v>92428004</v>
      </c>
      <c r="I49" s="17">
        <v>33286976</v>
      </c>
      <c r="J49" s="15">
        <f t="shared" si="0"/>
        <v>25468364</v>
      </c>
    </row>
    <row r="50" spans="1:10" x14ac:dyDescent="0.3">
      <c r="A50" s="3" t="s">
        <v>52</v>
      </c>
      <c r="B50" s="15">
        <v>3944887</v>
      </c>
      <c r="C50" s="15">
        <v>2626312</v>
      </c>
      <c r="D50" s="15">
        <v>2666323</v>
      </c>
      <c r="E50" s="14">
        <v>0.53469999999999995</v>
      </c>
      <c r="F50" s="15">
        <v>2285437</v>
      </c>
      <c r="G50" s="15">
        <v>6571916</v>
      </c>
      <c r="H50" s="15">
        <v>13143115</v>
      </c>
      <c r="I50" s="17">
        <v>3698482</v>
      </c>
      <c r="J50" s="15">
        <f t="shared" si="0"/>
        <v>2873434</v>
      </c>
    </row>
    <row r="51" spans="1:10" x14ac:dyDescent="0.3">
      <c r="A51" s="3" t="s">
        <v>53</v>
      </c>
      <c r="B51" s="15">
        <v>21328766</v>
      </c>
      <c r="C51" s="15">
        <v>42442564</v>
      </c>
      <c r="D51" s="15">
        <v>21328762</v>
      </c>
      <c r="E51" s="14">
        <v>0.5</v>
      </c>
      <c r="F51" s="15">
        <v>42442564</v>
      </c>
      <c r="G51" s="15">
        <v>97941451</v>
      </c>
      <c r="H51" s="15">
        <v>161712781</v>
      </c>
      <c r="I51" s="17">
        <v>55372339</v>
      </c>
      <c r="J51" s="15">
        <f t="shared" si="0"/>
        <v>42569112</v>
      </c>
    </row>
    <row r="52" spans="1:10" x14ac:dyDescent="0.3">
      <c r="A52" s="3" t="s">
        <v>54</v>
      </c>
      <c r="B52" s="15">
        <v>41883444</v>
      </c>
      <c r="C52" s="15">
        <v>36796989</v>
      </c>
      <c r="D52" s="15">
        <v>38707605</v>
      </c>
      <c r="E52" s="14">
        <v>0.5</v>
      </c>
      <c r="F52" s="15">
        <v>36796989</v>
      </c>
      <c r="G52" s="15">
        <v>87116229</v>
      </c>
      <c r="H52" s="15">
        <v>165796662</v>
      </c>
      <c r="I52" s="17">
        <v>48937453</v>
      </c>
      <c r="J52" s="15">
        <f t="shared" si="0"/>
        <v>38178776</v>
      </c>
    </row>
    <row r="53" spans="1:10" x14ac:dyDescent="0.3">
      <c r="A53" s="3" t="s">
        <v>55</v>
      </c>
      <c r="B53" s="15">
        <v>8727005</v>
      </c>
      <c r="C53" s="15">
        <v>8530251</v>
      </c>
      <c r="D53" s="15">
        <v>2971392</v>
      </c>
      <c r="E53" s="14">
        <v>0.73240000000000005</v>
      </c>
      <c r="F53" s="15">
        <v>3116733</v>
      </c>
      <c r="G53" s="15">
        <v>32065616</v>
      </c>
      <c r="H53" s="15">
        <v>49322872</v>
      </c>
      <c r="I53" s="17">
        <v>18028084</v>
      </c>
      <c r="J53" s="15">
        <f t="shared" si="0"/>
        <v>14037532</v>
      </c>
    </row>
    <row r="54" spans="1:10" x14ac:dyDescent="0.3">
      <c r="A54" s="3" t="s">
        <v>56</v>
      </c>
      <c r="B54" s="15">
        <v>24511351</v>
      </c>
      <c r="C54" s="15">
        <v>29023642</v>
      </c>
      <c r="D54" s="15">
        <v>16449406</v>
      </c>
      <c r="E54" s="14">
        <v>0.5877</v>
      </c>
      <c r="F54" s="15">
        <v>20361490</v>
      </c>
      <c r="G54" s="15">
        <v>74840126</v>
      </c>
      <c r="H54" s="15">
        <v>128375119</v>
      </c>
      <c r="I54" s="17">
        <v>42824078</v>
      </c>
      <c r="J54" s="15">
        <f t="shared" si="0"/>
        <v>32016048</v>
      </c>
    </row>
    <row r="55" spans="1:10" x14ac:dyDescent="0.3">
      <c r="A55" s="3" t="s">
        <v>57</v>
      </c>
      <c r="B55" s="15">
        <v>2815041</v>
      </c>
      <c r="C55" s="15">
        <v>3219694</v>
      </c>
      <c r="D55" s="15">
        <v>1553707</v>
      </c>
      <c r="E55" s="14">
        <v>0.5</v>
      </c>
      <c r="F55" s="15">
        <v>3219694</v>
      </c>
      <c r="G55" s="15">
        <v>6275958</v>
      </c>
      <c r="H55" s="15">
        <v>12310693</v>
      </c>
      <c r="I55" s="17">
        <v>3544566</v>
      </c>
      <c r="J55" s="15">
        <f t="shared" si="0"/>
        <v>2731392</v>
      </c>
    </row>
    <row r="56" spans="1:10" ht="28.8" x14ac:dyDescent="0.3">
      <c r="A56" s="4" t="s">
        <v>58</v>
      </c>
      <c r="B56" s="16">
        <v>1177524781</v>
      </c>
      <c r="C56" s="16">
        <v>1662550219</v>
      </c>
      <c r="D56" s="16">
        <v>887607151</v>
      </c>
      <c r="E56" s="10"/>
      <c r="F56" s="16">
        <v>1254867037</v>
      </c>
      <c r="G56" s="16">
        <v>4852745000</v>
      </c>
      <c r="H56" s="18">
        <v>7692820000</v>
      </c>
      <c r="I56" s="19">
        <f>SUM(I4:I55)</f>
        <v>2737400000</v>
      </c>
      <c r="J56" s="16">
        <f t="shared" si="0"/>
        <v>2115345000</v>
      </c>
    </row>
    <row r="57" spans="1:10" ht="41.4" x14ac:dyDescent="0.3">
      <c r="A57" s="7" t="s">
        <v>59</v>
      </c>
      <c r="B57" s="7" t="s">
        <v>1</v>
      </c>
      <c r="C57" s="7" t="s">
        <v>2</v>
      </c>
      <c r="D57" s="7" t="s">
        <v>3</v>
      </c>
      <c r="E57" s="7" t="s">
        <v>4</v>
      </c>
      <c r="F57" s="7" t="s">
        <v>5</v>
      </c>
      <c r="G57" s="8" t="s">
        <v>81</v>
      </c>
      <c r="H57" s="8" t="s">
        <v>78</v>
      </c>
      <c r="I57" s="9" t="s">
        <v>77</v>
      </c>
      <c r="J57" s="9" t="s">
        <v>79</v>
      </c>
    </row>
    <row r="58" spans="1:10" ht="28.8" x14ac:dyDescent="0.3">
      <c r="A58" s="3" t="s">
        <v>60</v>
      </c>
      <c r="B58" s="3"/>
      <c r="C58" s="3"/>
      <c r="D58" s="3"/>
      <c r="E58" s="3"/>
      <c r="F58" s="3"/>
      <c r="G58" s="20">
        <v>6835282</v>
      </c>
      <c r="H58" s="20">
        <v>6835282</v>
      </c>
      <c r="I58" s="17">
        <v>3735473</v>
      </c>
      <c r="J58" s="21">
        <f>(G58-I58)</f>
        <v>3099809</v>
      </c>
    </row>
    <row r="59" spans="1:10" x14ac:dyDescent="0.3">
      <c r="A59" s="3" t="s">
        <v>61</v>
      </c>
      <c r="B59" s="3"/>
      <c r="C59" s="3"/>
      <c r="D59" s="3"/>
      <c r="E59" s="3"/>
      <c r="F59" s="3"/>
      <c r="G59" s="20">
        <v>9849176</v>
      </c>
      <c r="H59" s="20">
        <v>9849176</v>
      </c>
      <c r="I59" s="17">
        <v>5382561</v>
      </c>
      <c r="J59" s="21">
        <f t="shared" ref="J59:J62" si="1">(G59-I59)</f>
        <v>4466615</v>
      </c>
    </row>
    <row r="60" spans="1:10" ht="28.8" x14ac:dyDescent="0.3">
      <c r="A60" s="3" t="s">
        <v>62</v>
      </c>
      <c r="B60" s="3"/>
      <c r="C60" s="3"/>
      <c r="D60" s="3"/>
      <c r="E60" s="3"/>
      <c r="F60" s="3"/>
      <c r="G60" s="20">
        <v>4275914</v>
      </c>
      <c r="H60" s="20">
        <v>4275914</v>
      </c>
      <c r="I60" s="17">
        <v>2336771</v>
      </c>
      <c r="J60" s="21">
        <f t="shared" si="1"/>
        <v>1939143</v>
      </c>
    </row>
    <row r="61" spans="1:10" x14ac:dyDescent="0.3">
      <c r="A61" s="3" t="s">
        <v>63</v>
      </c>
      <c r="B61" s="3"/>
      <c r="C61" s="3"/>
      <c r="D61" s="3"/>
      <c r="E61" s="3"/>
      <c r="F61" s="3"/>
      <c r="G61" s="20">
        <v>5169628</v>
      </c>
      <c r="H61" s="20">
        <v>5169628</v>
      </c>
      <c r="I61" s="17">
        <v>2825195</v>
      </c>
      <c r="J61" s="21">
        <f t="shared" si="1"/>
        <v>2344433</v>
      </c>
    </row>
    <row r="62" spans="1:10" ht="28.8" x14ac:dyDescent="0.3">
      <c r="A62" s="4" t="s">
        <v>64</v>
      </c>
      <c r="B62" s="3"/>
      <c r="C62" s="3"/>
      <c r="D62" s="3"/>
      <c r="E62" s="3"/>
      <c r="F62" s="3"/>
      <c r="G62" s="16">
        <v>26130000</v>
      </c>
      <c r="H62" s="18">
        <v>26130000</v>
      </c>
      <c r="I62" s="22">
        <v>14280000</v>
      </c>
      <c r="J62" s="23">
        <f t="shared" si="1"/>
        <v>11850000</v>
      </c>
    </row>
    <row r="63" spans="1:10" ht="41.4" x14ac:dyDescent="0.3">
      <c r="A63" s="7" t="s">
        <v>65</v>
      </c>
      <c r="B63" s="7" t="s">
        <v>1</v>
      </c>
      <c r="C63" s="7" t="s">
        <v>2</v>
      </c>
      <c r="D63" s="7" t="s">
        <v>3</v>
      </c>
      <c r="E63" s="7" t="s">
        <v>4</v>
      </c>
      <c r="F63" s="7" t="s">
        <v>5</v>
      </c>
      <c r="G63" s="8" t="s">
        <v>81</v>
      </c>
      <c r="H63" s="8" t="s">
        <v>78</v>
      </c>
      <c r="I63" s="9" t="s">
        <v>77</v>
      </c>
      <c r="J63" s="9" t="s">
        <v>79</v>
      </c>
    </row>
    <row r="64" spans="1:10" x14ac:dyDescent="0.3">
      <c r="A64" t="s">
        <v>80</v>
      </c>
      <c r="B64" s="15">
        <v>58340000</v>
      </c>
      <c r="C64" s="15"/>
      <c r="D64" s="15"/>
      <c r="E64" s="15"/>
      <c r="F64" s="15"/>
      <c r="G64" s="15">
        <v>300495000</v>
      </c>
      <c r="H64" s="20">
        <v>358835000</v>
      </c>
      <c r="I64" s="26">
        <v>78540000</v>
      </c>
      <c r="J64" s="21">
        <f>(G64-I64)</f>
        <v>221955000</v>
      </c>
    </row>
    <row r="65" spans="1:10" ht="28.8" x14ac:dyDescent="0.3">
      <c r="A65" s="3" t="s">
        <v>66</v>
      </c>
      <c r="B65" s="15">
        <v>14585000</v>
      </c>
      <c r="C65" s="15"/>
      <c r="D65" s="15"/>
      <c r="E65" s="15"/>
      <c r="F65" s="15"/>
      <c r="G65" s="15">
        <v>26130000</v>
      </c>
      <c r="H65" s="20">
        <v>40715000</v>
      </c>
      <c r="I65" s="26">
        <v>14280000</v>
      </c>
      <c r="J65" s="21">
        <f t="shared" ref="J65:J67" si="2">(G65-I65)</f>
        <v>11850000</v>
      </c>
    </row>
    <row r="66" spans="1:10" ht="28.8" x14ac:dyDescent="0.3">
      <c r="A66" s="3" t="s">
        <v>67</v>
      </c>
      <c r="B66" s="15">
        <v>4000000</v>
      </c>
      <c r="C66" s="15"/>
      <c r="D66" s="15"/>
      <c r="E66" s="15"/>
      <c r="F66" s="15"/>
      <c r="G66" s="15">
        <v>19000000</v>
      </c>
      <c r="H66" s="20">
        <v>23000000</v>
      </c>
      <c r="I66" s="26">
        <v>10000000</v>
      </c>
      <c r="J66" s="21">
        <f t="shared" si="2"/>
        <v>9000000</v>
      </c>
    </row>
    <row r="67" spans="1:10" ht="28.8" x14ac:dyDescent="0.3">
      <c r="A67" s="3" t="s">
        <v>68</v>
      </c>
      <c r="B67" s="15"/>
      <c r="C67" s="15"/>
      <c r="D67" s="15"/>
      <c r="E67" s="15"/>
      <c r="F67" s="15"/>
      <c r="G67" s="15">
        <v>1500000</v>
      </c>
      <c r="H67" s="20">
        <v>1500000</v>
      </c>
      <c r="I67" s="26">
        <v>1500000</v>
      </c>
      <c r="J67" s="21">
        <f t="shared" si="2"/>
        <v>0</v>
      </c>
    </row>
    <row r="68" spans="1:10" ht="43.2" x14ac:dyDescent="0.3">
      <c r="A68" s="7" t="s">
        <v>69</v>
      </c>
      <c r="B68" s="7" t="s">
        <v>1</v>
      </c>
      <c r="C68" s="7" t="s">
        <v>2</v>
      </c>
      <c r="D68" s="7" t="s">
        <v>3</v>
      </c>
      <c r="E68" s="7" t="s">
        <v>4</v>
      </c>
      <c r="F68" s="7" t="s">
        <v>5</v>
      </c>
      <c r="G68" s="8" t="s">
        <v>81</v>
      </c>
      <c r="H68" s="8" t="s">
        <v>78</v>
      </c>
      <c r="I68" s="9" t="s">
        <v>77</v>
      </c>
      <c r="J68" s="9" t="s">
        <v>79</v>
      </c>
    </row>
    <row r="69" spans="1:10" x14ac:dyDescent="0.3">
      <c r="A69" s="4" t="s">
        <v>70</v>
      </c>
      <c r="B69" s="6">
        <v>1254449781</v>
      </c>
      <c r="C69" s="5">
        <v>1662550219</v>
      </c>
      <c r="D69" s="5">
        <v>887607151</v>
      </c>
      <c r="E69" s="3"/>
      <c r="F69" s="5">
        <v>1254867037</v>
      </c>
      <c r="G69" s="6">
        <v>5226000000</v>
      </c>
      <c r="H69" s="6">
        <v>8143000000</v>
      </c>
      <c r="I69" s="2">
        <v>2856000000</v>
      </c>
      <c r="J69" s="25">
        <f>(G69-I69)</f>
        <v>2370000000</v>
      </c>
    </row>
    <row r="70" spans="1:10" x14ac:dyDescent="0.3">
      <c r="I70" s="24"/>
    </row>
    <row r="71" spans="1:10" ht="27.6" customHeight="1" x14ac:dyDescent="0.3">
      <c r="A71" s="11" t="s">
        <v>71</v>
      </c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24.6" customHeight="1" x14ac:dyDescent="0.3">
      <c r="A72" s="13" t="s">
        <v>72</v>
      </c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3">
      <c r="A73" s="12" t="s">
        <v>73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3">
      <c r="A74" s="11" t="s">
        <v>74</v>
      </c>
      <c r="B74" s="11"/>
      <c r="C74" s="11"/>
      <c r="D74" s="11"/>
      <c r="E74" s="11"/>
      <c r="F74" s="11"/>
      <c r="G74" s="11"/>
      <c r="H74" s="11"/>
      <c r="I74" s="11"/>
      <c r="J74" s="11"/>
    </row>
  </sheetData>
  <mergeCells count="3">
    <mergeCell ref="A71:J71"/>
    <mergeCell ref="A72:J72"/>
    <mergeCell ref="A74:J74"/>
  </mergeCells>
  <pageMargins left="0.25" right="0.25" top="0.5" bottom="0.5" header="0.3" footer="0.3"/>
  <pageSetup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2018-05-12T20:35:46Z</cp:lastPrinted>
  <dcterms:created xsi:type="dcterms:W3CDTF">2018-05-12T19:58:34Z</dcterms:created>
  <dcterms:modified xsi:type="dcterms:W3CDTF">2018-05-12T20:37:50Z</dcterms:modified>
</cp:coreProperties>
</file>